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2022-2024гг" sheetId="1" r:id="rId1"/>
  </sheets>
  <definedNames>
    <definedName name="_xlnm.Print_Titles" localSheetId="0">'2022-2024гг'!$9:$11</definedName>
    <definedName name="_xlnm.Print_Area" localSheetId="0">'2022-2024гг'!$A$1:$E$56</definedName>
  </definedNames>
  <calcPr fullCalcOnLoad="1"/>
</workbook>
</file>

<file path=xl/sharedStrings.xml><?xml version="1.0" encoding="utf-8"?>
<sst xmlns="http://schemas.openxmlformats.org/spreadsheetml/2006/main" count="120" uniqueCount="107">
  <si>
    <t>СТРОКИ где отсутствуют цифры УДАЛИТЬ</t>
  </si>
  <si>
    <t>(тыс. руб.)</t>
  </si>
  <si>
    <t>1000000000 0000 000</t>
  </si>
  <si>
    <t>1010000000 0000 000</t>
  </si>
  <si>
    <t>НАЛОГИ НА ПРИБЫЛЬ, ДОХОДЫ</t>
  </si>
  <si>
    <t>1010200001 0000 110</t>
  </si>
  <si>
    <t>Налог на доходы физических лиц</t>
  </si>
  <si>
    <t>1060103010 0000 110</t>
  </si>
  <si>
    <t>1080000000 0000 000</t>
  </si>
  <si>
    <t>1080402001 0000 110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</si>
  <si>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</si>
  <si>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1110000000 0000 000</t>
  </si>
  <si>
    <t>ДОХОДЫ ОТ ИСПОЛЬЗОВАНИЯ ИМУЩЕСТВА, НАХОДЯЩЕГОСЯ В МУНИЦИПАЛЬНОЙ СОБСТВЕННОСТИ</t>
  </si>
  <si>
    <t>1110503510 0000 120</t>
  </si>
  <si>
    <t>1130000000 0000 000</t>
  </si>
  <si>
    <t xml:space="preserve">1170000000 0000 000 </t>
  </si>
  <si>
    <t>ПРОЧИЕ НЕНАЛОГОВЫЕ ДОХОДЫ</t>
  </si>
  <si>
    <t>Поступления</t>
  </si>
  <si>
    <t>1010201001 0000 110</t>
  </si>
  <si>
    <t>ДОХОДЫ ОТ ОКАЗАНИЯ ПЛАТНЫХ УСЛУГ (РАБОТ) И КОМПЕНСАЦИИ ЗАТРАТ ГОСУДАРСТВА</t>
  </si>
  <si>
    <t>1130206510 0000 130</t>
  </si>
  <si>
    <t>Земельный налог</t>
  </si>
  <si>
    <t>1060600000 0000 110</t>
  </si>
  <si>
    <t>Налог на имущество физических лиц</t>
  </si>
  <si>
    <t>1060100000 0000 110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</si>
  <si>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</si>
  <si>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</si>
  <si>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</si>
  <si>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</si>
  <si>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1110503000 0000 120</t>
  </si>
  <si>
    <t>Доходы от компенсации затрат государства</t>
  </si>
  <si>
    <t>1130200000 0000 130</t>
  </si>
  <si>
    <t>Доходы, поступающие в порядке возмещения расходов, понесенных в связи с эксплуатацией имущества</t>
  </si>
  <si>
    <t>1130206000 0000 130</t>
  </si>
  <si>
    <t>Прочие неналоговые доходы</t>
  </si>
  <si>
    <t>1170500000 0000 180</t>
  </si>
  <si>
    <t>1170505010 0000 180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</si>
  <si>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</si>
  <si>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</si>
  <si>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</si>
  <si>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2000000000 0000 000</t>
  </si>
  <si>
    <t>Иные межбюджетные трансферты</t>
  </si>
  <si>
    <t>Сумма</t>
  </si>
  <si>
    <t>ВСЕГО</t>
  </si>
  <si>
    <t>НАЛОГОВЫЕ И НЕНАЛОГОВЫЕ ДОХОДЫ</t>
  </si>
  <si>
    <t>ГОСУДАРСТВЕННАЯ ПОШЛИНА</t>
  </si>
  <si>
    <t>1110500000 0000 120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</si>
  <si>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</si>
  <si>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</si>
  <si>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 xml:space="preserve">                ВВОДИМ ЦИФРЫ В ЭТОЙ СТРОКЕ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</si>
  <si>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</si>
  <si>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</si>
  <si>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=строка 12+49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</si>
  <si>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</si>
  <si>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</si>
  <si>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</si>
  <si>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Земельный налог с организаций</t>
  </si>
  <si>
    <t>1060603000 0000 110</t>
  </si>
  <si>
    <t>Земельный налог с организаций, обладающих земельным участком, расположенным в границах сельских поселений</t>
  </si>
  <si>
    <t>1060603310 0000 110</t>
  </si>
  <si>
    <t>Земельный налог с физических лиц</t>
  </si>
  <si>
    <t>1060604000 0000 110</t>
  </si>
  <si>
    <t>Земельный налог с физических, обладающих земельным участком, расположенным в границах сельских поселений</t>
  </si>
  <si>
    <t>1060604310 0000 110</t>
  </si>
  <si>
    <t>Код вида, подвида доходов бюджета</t>
  </si>
  <si>
    <t xml:space="preserve">Наименование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</si>
  <si>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</si>
  <si>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</si>
  <si>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</si>
  <si>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2021000000 0000 150</t>
  </si>
  <si>
    <t>2023000000 0000 150</t>
  </si>
  <si>
    <t>2023511800 0000 150</t>
  </si>
  <si>
    <t>2023511810 0000 150</t>
  </si>
  <si>
    <t>2024000000 0000 150</t>
  </si>
  <si>
    <t>2024001400 0000 150</t>
  </si>
  <si>
    <t>2024001410 0000 150</t>
  </si>
  <si>
    <t>2024999900 0000 150</t>
  </si>
  <si>
    <t>2024999910 7404 150</t>
  </si>
  <si>
    <t>По коду 11302065100000130 указывается сумма возмещение коммунальных услуг от арендаторов помещений и сбор за возм по электоэнергии по подаче воды</t>
  </si>
  <si>
    <t>строка 13+18+21+29+32+36+40</t>
  </si>
  <si>
    <t>2021600110 0000 150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</si>
  <si>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</si>
  <si>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</si>
  <si>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2021600100 0000 150</t>
  </si>
  <si>
    <t>Дотации бюджетам бюджетной системы Российской Федерации</t>
  </si>
  <si>
    <t>2023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</si>
  <si>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</si>
  <si>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ШТРАФЫ, САНКЦИИ, ВОЗМЕЩЕНИЕ УЩЕРБА</t>
  </si>
  <si>
    <t>1160000000 0000 000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</si>
  <si>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</si>
  <si>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</si>
  <si>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</si>
  <si>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1160202002 0000 140</t>
  </si>
  <si>
    <t>2020000000 0000 000</t>
  </si>
  <si>
    <t>2024 год</t>
  </si>
  <si>
    <t xml:space="preserve">                ВВОДИМ ЦИФРЫ В ЭТОЙ СТРОКЕ  (Акъяр- 22г. 1600,0руб.; 23г. 1733,3 руб.; 24г. 2000,0руб.)</t>
  </si>
  <si>
    <t xml:space="preserve">                ВВОДИМ ЦИФРЫ В ЭТОЙ СТРОКЕ  (АКЪЯР - 37,2; 40,0; 45,0 тыс.руб., БУРИБАЙ- 45,0; 45,0; 47,8; тыс.руб.,Таналыкский 1,0; 4,2; 5,0 тыс.руб.; )</t>
  </si>
  <si>
    <t>Приложение  1</t>
  </si>
  <si>
    <t xml:space="preserve">доходов в бюджет сельского поселения Ивановский сельсовет муниципального района </t>
  </si>
  <si>
    <t xml:space="preserve"> Хайбуллинский район Республики Башкортостан на  2023 год  и на плановый период 2024 и 2025 годов</t>
  </si>
  <si>
    <t>2025 год</t>
  </si>
  <si>
    <t>1050000000 0000 000</t>
  </si>
  <si>
    <t>НАЛОГИ НА СОВОКУПНЫЙ ДОХОД</t>
  </si>
  <si>
    <t>1050300001 0000 110</t>
  </si>
  <si>
    <t>1050301001 0000 110</t>
  </si>
  <si>
    <t>Единый сельскохозяйственный налог</t>
  </si>
  <si>
    <t xml:space="preserve">к  решению Совета сельского поселения                                                                                                                                                        Ивановский сельсовет муниципального                                                                                                                                                                        района Хайбуллинский район                                                                                                                                                                     Республики Башкорстан                                                                                                                                                                                     от "26 " декабря 2022 года № Р-22/116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</si>
</sst>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2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 Cyr"/>
      <family val="0"/>
    </font>
    <font>
      <sz val="2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left" vertical="justify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center" vertical="top"/>
    </xf>
    <xf numFmtId="179" fontId="1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justify" wrapText="1"/>
    </xf>
    <xf numFmtId="0" fontId="5" fillId="0" borderId="0" xfId="0" applyFont="1" applyBorder="1" applyAlignment="1">
      <alignment vertical="center"/>
    </xf>
    <xf numFmtId="179" fontId="10" fillId="33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58</xdr:row>
      <xdr:rowOff>142875</xdr:rowOff>
    </xdr:from>
    <xdr:to>
      <xdr:col>5</xdr:col>
      <xdr:colOff>695325</xdr:colOff>
      <xdr:row>58</xdr:row>
      <xdr:rowOff>276225</xdr:rowOff>
    </xdr:to>
    <xdr:sp>
      <xdr:nvSpPr>
        <xdr:cNvPr id="1" name="Стрелка влево 1"/>
        <xdr:cNvSpPr>
          <a:spLocks/>
        </xdr:cNvSpPr>
      </xdr:nvSpPr>
      <xdr:spPr>
        <a:xfrm>
          <a:off x="16497300" y="2044065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53</xdr:row>
      <xdr:rowOff>142875</xdr:rowOff>
    </xdr:from>
    <xdr:to>
      <xdr:col>5</xdr:col>
      <xdr:colOff>695325</xdr:colOff>
      <xdr:row>53</xdr:row>
      <xdr:rowOff>276225</xdr:rowOff>
    </xdr:to>
    <xdr:sp>
      <xdr:nvSpPr>
        <xdr:cNvPr id="2" name="Стрелка влево 2"/>
        <xdr:cNvSpPr>
          <a:spLocks/>
        </xdr:cNvSpPr>
      </xdr:nvSpPr>
      <xdr:spPr>
        <a:xfrm>
          <a:off x="16497300" y="1797367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50</xdr:row>
      <xdr:rowOff>152400</xdr:rowOff>
    </xdr:from>
    <xdr:to>
      <xdr:col>5</xdr:col>
      <xdr:colOff>695325</xdr:colOff>
      <xdr:row>50</xdr:row>
      <xdr:rowOff>285750</xdr:rowOff>
    </xdr:to>
    <xdr:sp>
      <xdr:nvSpPr>
        <xdr:cNvPr id="3" name="Стрелка влево 3"/>
        <xdr:cNvSpPr>
          <a:spLocks/>
        </xdr:cNvSpPr>
      </xdr:nvSpPr>
      <xdr:spPr>
        <a:xfrm>
          <a:off x="16497300" y="1655445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45</xdr:row>
      <xdr:rowOff>66675</xdr:rowOff>
    </xdr:from>
    <xdr:to>
      <xdr:col>5</xdr:col>
      <xdr:colOff>657225</xdr:colOff>
      <xdr:row>45</xdr:row>
      <xdr:rowOff>142875</xdr:rowOff>
    </xdr:to>
    <xdr:sp>
      <xdr:nvSpPr>
        <xdr:cNvPr id="4" name="Стрелка влево 5"/>
        <xdr:cNvSpPr>
          <a:spLocks/>
        </xdr:cNvSpPr>
      </xdr:nvSpPr>
      <xdr:spPr>
        <a:xfrm>
          <a:off x="16459200" y="14468475"/>
          <a:ext cx="495300" cy="76200"/>
        </a:xfrm>
        <a:prstGeom prst="leftArrow">
          <a:avLst>
            <a:gd name="adj" fmla="val -41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133350</xdr:rowOff>
    </xdr:from>
    <xdr:to>
      <xdr:col>5</xdr:col>
      <xdr:colOff>695325</xdr:colOff>
      <xdr:row>39</xdr:row>
      <xdr:rowOff>266700</xdr:rowOff>
    </xdr:to>
    <xdr:sp>
      <xdr:nvSpPr>
        <xdr:cNvPr id="5" name="Стрелка влево 8"/>
        <xdr:cNvSpPr>
          <a:spLocks/>
        </xdr:cNvSpPr>
      </xdr:nvSpPr>
      <xdr:spPr>
        <a:xfrm>
          <a:off x="16497300" y="1332547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35</xdr:row>
      <xdr:rowOff>161925</xdr:rowOff>
    </xdr:from>
    <xdr:to>
      <xdr:col>5</xdr:col>
      <xdr:colOff>695325</xdr:colOff>
      <xdr:row>35</xdr:row>
      <xdr:rowOff>266700</xdr:rowOff>
    </xdr:to>
    <xdr:sp>
      <xdr:nvSpPr>
        <xdr:cNvPr id="6" name="Стрелка влево 10"/>
        <xdr:cNvSpPr>
          <a:spLocks/>
        </xdr:cNvSpPr>
      </xdr:nvSpPr>
      <xdr:spPr>
        <a:xfrm>
          <a:off x="16497300" y="11687175"/>
          <a:ext cx="514350" cy="104775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31</xdr:row>
      <xdr:rowOff>133350</xdr:rowOff>
    </xdr:from>
    <xdr:to>
      <xdr:col>5</xdr:col>
      <xdr:colOff>695325</xdr:colOff>
      <xdr:row>31</xdr:row>
      <xdr:rowOff>266700</xdr:rowOff>
    </xdr:to>
    <xdr:sp>
      <xdr:nvSpPr>
        <xdr:cNvPr id="7" name="Стрелка влево 12"/>
        <xdr:cNvSpPr>
          <a:spLocks/>
        </xdr:cNvSpPr>
      </xdr:nvSpPr>
      <xdr:spPr>
        <a:xfrm>
          <a:off x="16497300" y="10810875"/>
          <a:ext cx="514350" cy="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28</xdr:row>
      <xdr:rowOff>133350</xdr:rowOff>
    </xdr:from>
    <xdr:to>
      <xdr:col>5</xdr:col>
      <xdr:colOff>695325</xdr:colOff>
      <xdr:row>28</xdr:row>
      <xdr:rowOff>266700</xdr:rowOff>
    </xdr:to>
    <xdr:sp>
      <xdr:nvSpPr>
        <xdr:cNvPr id="8" name="Стрелка влево 13"/>
        <xdr:cNvSpPr>
          <a:spLocks/>
        </xdr:cNvSpPr>
      </xdr:nvSpPr>
      <xdr:spPr>
        <a:xfrm>
          <a:off x="16497300" y="1025842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26</xdr:row>
      <xdr:rowOff>142875</xdr:rowOff>
    </xdr:from>
    <xdr:to>
      <xdr:col>5</xdr:col>
      <xdr:colOff>695325</xdr:colOff>
      <xdr:row>27</xdr:row>
      <xdr:rowOff>9525</xdr:rowOff>
    </xdr:to>
    <xdr:sp>
      <xdr:nvSpPr>
        <xdr:cNvPr id="9" name="Стрелка влево 14"/>
        <xdr:cNvSpPr>
          <a:spLocks/>
        </xdr:cNvSpPr>
      </xdr:nvSpPr>
      <xdr:spPr>
        <a:xfrm>
          <a:off x="16497300" y="9505950"/>
          <a:ext cx="514350" cy="104775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23</xdr:row>
      <xdr:rowOff>142875</xdr:rowOff>
    </xdr:from>
    <xdr:to>
      <xdr:col>5</xdr:col>
      <xdr:colOff>695325</xdr:colOff>
      <xdr:row>23</xdr:row>
      <xdr:rowOff>276225</xdr:rowOff>
    </xdr:to>
    <xdr:sp>
      <xdr:nvSpPr>
        <xdr:cNvPr id="10" name="Стрелка влево 15"/>
        <xdr:cNvSpPr>
          <a:spLocks/>
        </xdr:cNvSpPr>
      </xdr:nvSpPr>
      <xdr:spPr>
        <a:xfrm>
          <a:off x="16497300" y="826770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152400</xdr:rowOff>
    </xdr:from>
    <xdr:to>
      <xdr:col>5</xdr:col>
      <xdr:colOff>695325</xdr:colOff>
      <xdr:row>15</xdr:row>
      <xdr:rowOff>266700</xdr:rowOff>
    </xdr:to>
    <xdr:sp>
      <xdr:nvSpPr>
        <xdr:cNvPr id="11" name="Стрелка влево 19"/>
        <xdr:cNvSpPr>
          <a:spLocks/>
        </xdr:cNvSpPr>
      </xdr:nvSpPr>
      <xdr:spPr>
        <a:xfrm>
          <a:off x="16497300" y="4895850"/>
          <a:ext cx="514350" cy="11430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56</xdr:row>
      <xdr:rowOff>114300</xdr:rowOff>
    </xdr:from>
    <xdr:to>
      <xdr:col>5</xdr:col>
      <xdr:colOff>695325</xdr:colOff>
      <xdr:row>56</xdr:row>
      <xdr:rowOff>161925</xdr:rowOff>
    </xdr:to>
    <xdr:sp>
      <xdr:nvSpPr>
        <xdr:cNvPr id="12" name="Стрелка влево 20"/>
        <xdr:cNvSpPr>
          <a:spLocks/>
        </xdr:cNvSpPr>
      </xdr:nvSpPr>
      <xdr:spPr>
        <a:xfrm>
          <a:off x="16497300" y="19954875"/>
          <a:ext cx="514350" cy="571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295275</xdr:rowOff>
    </xdr:from>
    <xdr:to>
      <xdr:col>5</xdr:col>
      <xdr:colOff>695325</xdr:colOff>
      <xdr:row>16</xdr:row>
      <xdr:rowOff>295275</xdr:rowOff>
    </xdr:to>
    <xdr:sp>
      <xdr:nvSpPr>
        <xdr:cNvPr id="13" name="Стрелка влево 18"/>
        <xdr:cNvSpPr>
          <a:spLocks/>
        </xdr:cNvSpPr>
      </xdr:nvSpPr>
      <xdr:spPr>
        <a:xfrm>
          <a:off x="16497300" y="5800725"/>
          <a:ext cx="514350" cy="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17</xdr:row>
      <xdr:rowOff>133350</xdr:rowOff>
    </xdr:from>
    <xdr:to>
      <xdr:col>5</xdr:col>
      <xdr:colOff>695325</xdr:colOff>
      <xdr:row>17</xdr:row>
      <xdr:rowOff>266700</xdr:rowOff>
    </xdr:to>
    <xdr:sp>
      <xdr:nvSpPr>
        <xdr:cNvPr id="14" name="Стрелка влево 22"/>
        <xdr:cNvSpPr>
          <a:spLocks/>
        </xdr:cNvSpPr>
      </xdr:nvSpPr>
      <xdr:spPr>
        <a:xfrm>
          <a:off x="16497300" y="593407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18</xdr:row>
      <xdr:rowOff>133350</xdr:rowOff>
    </xdr:from>
    <xdr:to>
      <xdr:col>5</xdr:col>
      <xdr:colOff>695325</xdr:colOff>
      <xdr:row>18</xdr:row>
      <xdr:rowOff>266700</xdr:rowOff>
    </xdr:to>
    <xdr:sp>
      <xdr:nvSpPr>
        <xdr:cNvPr id="15" name="Стрелка влево 22"/>
        <xdr:cNvSpPr>
          <a:spLocks/>
        </xdr:cNvSpPr>
      </xdr:nvSpPr>
      <xdr:spPr>
        <a:xfrm>
          <a:off x="16497300" y="6457950"/>
          <a:ext cx="514350" cy="133350"/>
        </a:xfrm>
        <a:prstGeom prst="leftArrow">
          <a:avLst>
            <a:gd name="adj" fmla="val -35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B1">
      <selection activeCell="C2" sqref="C2:E2"/>
    </sheetView>
  </sheetViews>
  <sheetFormatPr defaultColWidth="9.00390625" defaultRowHeight="12.75"/>
  <cols>
    <col min="1" max="1" width="27.875" style="1" customWidth="1"/>
    <col min="2" max="2" width="125.625" style="1" customWidth="1"/>
    <col min="3" max="4" width="20.125" style="1" customWidth="1"/>
    <col min="5" max="5" width="20.25390625" style="4" customWidth="1"/>
    <col min="6" max="6" width="55.875" style="1" customWidth="1"/>
    <col min="7" max="16384" width="9.125" style="1" customWidth="1"/>
  </cols>
  <sheetData>
    <row r="1" spans="2:5" ht="15.75">
      <c r="B1" s="54" t="s">
        <v>97</v>
      </c>
      <c r="C1" s="54"/>
      <c r="D1" s="54"/>
      <c r="E1" s="54"/>
    </row>
    <row r="2" spans="2:5" ht="102.75" customHeight="1">
      <c r="B2" s="46"/>
      <c r="C2" s="56" t="s">
        <v>106</v>
      </c>
      <c r="D2" s="56"/>
      <c r="E2" s="56"/>
    </row>
    <row r="3" spans="2:5" ht="15.75">
      <c r="B3" s="54"/>
      <c r="C3" s="54"/>
      <c r="D3" s="54"/>
      <c r="E3" s="54"/>
    </row>
    <row r="4" spans="2:5" ht="15">
      <c r="B4" s="2"/>
      <c r="C4" s="2"/>
      <c r="D4" s="2"/>
      <c r="E4" s="2"/>
    </row>
    <row r="5" spans="1:5" ht="18.75">
      <c r="A5" s="53" t="s">
        <v>17</v>
      </c>
      <c r="B5" s="53"/>
      <c r="C5" s="53"/>
      <c r="D5" s="53"/>
      <c r="E5" s="53"/>
    </row>
    <row r="6" spans="1:5" ht="18.75">
      <c r="A6" s="53" t="s">
        <v>98</v>
      </c>
      <c r="B6" s="53"/>
      <c r="C6" s="53"/>
      <c r="D6" s="53"/>
      <c r="E6" s="53"/>
    </row>
    <row r="7" spans="1:5" ht="18.75">
      <c r="A7" s="53" t="s">
        <v>99</v>
      </c>
      <c r="B7" s="53"/>
      <c r="C7" s="53"/>
      <c r="D7" s="53"/>
      <c r="E7" s="53"/>
    </row>
    <row r="8" spans="1:5" ht="18.75">
      <c r="A8" s="13"/>
      <c r="B8" s="14"/>
      <c r="C8" s="14"/>
      <c r="D8" s="14"/>
      <c r="E8" s="15" t="s">
        <v>1</v>
      </c>
    </row>
    <row r="9" spans="1:5" ht="31.5">
      <c r="A9" s="41" t="s">
        <v>64</v>
      </c>
      <c r="B9" s="16" t="s">
        <v>65</v>
      </c>
      <c r="C9" s="55" t="s">
        <v>42</v>
      </c>
      <c r="D9" s="55"/>
      <c r="E9" s="55"/>
    </row>
    <row r="10" spans="1:5" ht="18.75">
      <c r="A10" s="41"/>
      <c r="B10" s="16"/>
      <c r="C10" s="16" t="s">
        <v>85</v>
      </c>
      <c r="D10" s="16" t="s">
        <v>94</v>
      </c>
      <c r="E10" s="16" t="s">
        <v>100</v>
      </c>
    </row>
    <row r="11" spans="1:5" ht="18.75">
      <c r="A11" s="16">
        <v>1</v>
      </c>
      <c r="B11" s="16">
        <v>2</v>
      </c>
      <c r="C11" s="16">
        <v>3</v>
      </c>
      <c r="D11" s="16">
        <v>4</v>
      </c>
      <c r="E11" s="16">
        <v>5</v>
      </c>
    </row>
    <row r="12" spans="1:6" ht="18.75">
      <c r="A12" s="17"/>
      <c r="B12" s="18" t="s">
        <v>43</v>
      </c>
      <c r="C12" s="42">
        <f>C13+C44</f>
        <v>4187</v>
      </c>
      <c r="D12" s="42">
        <f>D13+D44</f>
        <v>3275.6</v>
      </c>
      <c r="E12" s="42">
        <f>E13+E44</f>
        <v>3132</v>
      </c>
      <c r="F12" s="8" t="s">
        <v>52</v>
      </c>
    </row>
    <row r="13" spans="1:6" ht="24" customHeight="1">
      <c r="A13" s="19" t="s">
        <v>2</v>
      </c>
      <c r="B13" s="20" t="s">
        <v>44</v>
      </c>
      <c r="C13" s="42">
        <f>C14+C19+C27+C30+C34+C38+C41+C22+C20</f>
        <v>744</v>
      </c>
      <c r="D13" s="42">
        <f>D14+D19+D27+D30+D34+D38+D41+D20+D22</f>
        <v>856.6</v>
      </c>
      <c r="E13" s="42">
        <f>E14+E19+E27+E30+E34+E38+E41+E20+E22</f>
        <v>875</v>
      </c>
      <c r="F13" s="7" t="s">
        <v>79</v>
      </c>
    </row>
    <row r="14" spans="1:5" ht="18.75">
      <c r="A14" s="19" t="s">
        <v>3</v>
      </c>
      <c r="B14" s="21" t="s">
        <v>4</v>
      </c>
      <c r="C14" s="42">
        <f>C15</f>
        <v>28</v>
      </c>
      <c r="D14" s="42">
        <f>D15</f>
        <v>28</v>
      </c>
      <c r="E14" s="42">
        <f>E16</f>
        <v>29</v>
      </c>
    </row>
    <row r="15" spans="1:5" ht="18.75">
      <c r="A15" s="22" t="s">
        <v>5</v>
      </c>
      <c r="B15" s="23" t="s">
        <v>6</v>
      </c>
      <c r="C15" s="43">
        <f>SUM(C16:C18)</f>
        <v>28</v>
      </c>
      <c r="D15" s="43">
        <f>D16</f>
        <v>28</v>
      </c>
      <c r="E15" s="43">
        <f>SUM(E16:E18)</f>
        <v>69</v>
      </c>
    </row>
    <row r="16" spans="1:6" ht="60" customHeight="1">
      <c r="A16" s="22" t="s">
        <v>18</v>
      </c>
      <c r="B16" s="24" t="s">
        <v>86</v>
      </c>
      <c r="C16" s="43">
        <v>28</v>
      </c>
      <c r="D16" s="43">
        <v>28</v>
      </c>
      <c r="E16" s="43">
        <v>29</v>
      </c>
      <c r="F16" s="6" t="s">
        <v>49</v>
      </c>
    </row>
    <row r="17" spans="1:11" ht="23.25" customHeight="1">
      <c r="A17" s="19" t="s">
        <v>101</v>
      </c>
      <c r="B17" s="49" t="s">
        <v>102</v>
      </c>
      <c r="C17" s="43">
        <f>C19</f>
        <v>0</v>
      </c>
      <c r="D17" s="43">
        <f>D19</f>
        <v>2.6</v>
      </c>
      <c r="E17" s="43">
        <f>E19</f>
        <v>20</v>
      </c>
      <c r="F17" s="51" t="s">
        <v>95</v>
      </c>
      <c r="G17" s="52"/>
      <c r="H17" s="52"/>
      <c r="I17" s="52"/>
      <c r="J17" s="52"/>
      <c r="K17" s="52"/>
    </row>
    <row r="18" spans="1:14" ht="41.25" customHeight="1">
      <c r="A18" s="22" t="s">
        <v>103</v>
      </c>
      <c r="B18" s="24" t="s">
        <v>105</v>
      </c>
      <c r="C18" s="43">
        <f>C19</f>
        <v>0</v>
      </c>
      <c r="D18" s="43">
        <f>D19</f>
        <v>2.6</v>
      </c>
      <c r="E18" s="43">
        <f>E19</f>
        <v>20</v>
      </c>
      <c r="F18" s="51" t="s">
        <v>96</v>
      </c>
      <c r="G18" s="52"/>
      <c r="H18" s="52"/>
      <c r="I18" s="52"/>
      <c r="J18" s="52"/>
      <c r="K18" s="52"/>
      <c r="L18" s="52"/>
      <c r="M18" s="52"/>
      <c r="N18" s="52"/>
    </row>
    <row r="19" spans="1:14" ht="41.25" customHeight="1">
      <c r="A19" s="22" t="s">
        <v>104</v>
      </c>
      <c r="B19" s="24" t="s">
        <v>105</v>
      </c>
      <c r="C19" s="43">
        <v>0</v>
      </c>
      <c r="D19" s="43">
        <v>2.6</v>
      </c>
      <c r="E19" s="43">
        <v>20</v>
      </c>
      <c r="F19" s="51" t="s">
        <v>96</v>
      </c>
      <c r="G19" s="52"/>
      <c r="H19" s="52"/>
      <c r="I19" s="52"/>
      <c r="J19" s="52"/>
      <c r="K19" s="52"/>
      <c r="L19" s="52"/>
      <c r="M19" s="52"/>
      <c r="N19" s="52"/>
    </row>
    <row r="20" spans="1:5" ht="18.75">
      <c r="A20" s="27" t="s">
        <v>24</v>
      </c>
      <c r="B20" s="28" t="s">
        <v>23</v>
      </c>
      <c r="C20" s="42">
        <f>C21</f>
        <v>15</v>
      </c>
      <c r="D20" s="42">
        <f>D21</f>
        <v>15</v>
      </c>
      <c r="E20" s="42">
        <f>E21</f>
        <v>15</v>
      </c>
    </row>
    <row r="21" spans="1:6" ht="44.25" customHeight="1">
      <c r="A21" s="25" t="s">
        <v>7</v>
      </c>
      <c r="B21" s="26" t="s">
        <v>50</v>
      </c>
      <c r="C21" s="43">
        <v>15</v>
      </c>
      <c r="D21" s="43">
        <v>15</v>
      </c>
      <c r="E21" s="43">
        <v>15</v>
      </c>
      <c r="F21" s="6" t="s">
        <v>49</v>
      </c>
    </row>
    <row r="22" spans="1:5" ht="18.75">
      <c r="A22" s="25" t="s">
        <v>22</v>
      </c>
      <c r="B22" s="40" t="s">
        <v>21</v>
      </c>
      <c r="C22" s="42">
        <f>C23+C25</f>
        <v>540</v>
      </c>
      <c r="D22" s="43">
        <f>D23+D25</f>
        <v>540</v>
      </c>
      <c r="E22" s="43">
        <f>E23+E25</f>
        <v>540</v>
      </c>
    </row>
    <row r="23" spans="1:5" ht="18.75">
      <c r="A23" s="25" t="s">
        <v>57</v>
      </c>
      <c r="B23" s="40" t="s">
        <v>56</v>
      </c>
      <c r="C23" s="43">
        <f>C24</f>
        <v>215</v>
      </c>
      <c r="D23" s="43">
        <f>D24</f>
        <v>215</v>
      </c>
      <c r="E23" s="43">
        <f>E24</f>
        <v>215</v>
      </c>
    </row>
    <row r="24" spans="1:6" ht="41.25" customHeight="1">
      <c r="A24" s="25" t="s">
        <v>59</v>
      </c>
      <c r="B24" s="40" t="s">
        <v>58</v>
      </c>
      <c r="C24" s="43">
        <v>215</v>
      </c>
      <c r="D24" s="43">
        <v>215</v>
      </c>
      <c r="E24" s="43">
        <v>215</v>
      </c>
      <c r="F24" s="6" t="s">
        <v>49</v>
      </c>
    </row>
    <row r="25" spans="1:5" ht="18.75">
      <c r="A25" s="25" t="s">
        <v>61</v>
      </c>
      <c r="B25" s="40" t="s">
        <v>60</v>
      </c>
      <c r="C25" s="43">
        <f>C26</f>
        <v>325</v>
      </c>
      <c r="D25" s="43">
        <f>D26</f>
        <v>325</v>
      </c>
      <c r="E25" s="43">
        <f>E26</f>
        <v>325</v>
      </c>
    </row>
    <row r="26" spans="1:6" ht="37.5">
      <c r="A26" s="25" t="s">
        <v>63</v>
      </c>
      <c r="B26" s="40" t="s">
        <v>62</v>
      </c>
      <c r="C26" s="43">
        <v>325</v>
      </c>
      <c r="D26" s="43">
        <v>325</v>
      </c>
      <c r="E26" s="43">
        <v>325</v>
      </c>
      <c r="F26" s="6" t="s">
        <v>49</v>
      </c>
    </row>
    <row r="27" spans="1:5" ht="18.75">
      <c r="A27" s="19" t="s">
        <v>8</v>
      </c>
      <c r="B27" s="21" t="s">
        <v>45</v>
      </c>
      <c r="C27" s="42">
        <f>C29</f>
        <v>5</v>
      </c>
      <c r="D27" s="42">
        <f>D29</f>
        <v>5</v>
      </c>
      <c r="E27" s="42">
        <f>E29</f>
        <v>5</v>
      </c>
    </row>
    <row r="28" spans="1:5" ht="41.25" customHeight="1">
      <c r="A28" s="22" t="s">
        <v>26</v>
      </c>
      <c r="B28" s="23" t="s">
        <v>25</v>
      </c>
      <c r="C28" s="43">
        <f>C29</f>
        <v>5</v>
      </c>
      <c r="D28" s="43">
        <f>D29</f>
        <v>5</v>
      </c>
      <c r="E28" s="43">
        <f>E29</f>
        <v>5</v>
      </c>
    </row>
    <row r="29" spans="1:6" ht="54" customHeight="1">
      <c r="A29" s="29" t="s">
        <v>9</v>
      </c>
      <c r="B29" s="23" t="s">
        <v>10</v>
      </c>
      <c r="C29" s="43">
        <v>5</v>
      </c>
      <c r="D29" s="43">
        <v>5</v>
      </c>
      <c r="E29" s="43">
        <v>5</v>
      </c>
      <c r="F29" s="6" t="s">
        <v>49</v>
      </c>
    </row>
    <row r="30" spans="1:5" ht="1.5" customHeight="1" hidden="1">
      <c r="A30" s="19" t="s">
        <v>11</v>
      </c>
      <c r="B30" s="21" t="s">
        <v>12</v>
      </c>
      <c r="C30" s="42">
        <f aca="true" t="shared" si="0" ref="C30:D32">C31</f>
        <v>0</v>
      </c>
      <c r="D30" s="42">
        <f t="shared" si="0"/>
        <v>0</v>
      </c>
      <c r="E30" s="42">
        <f>E31</f>
        <v>0</v>
      </c>
    </row>
    <row r="31" spans="1:5" ht="0.75" customHeight="1" hidden="1">
      <c r="A31" s="25" t="s">
        <v>46</v>
      </c>
      <c r="B31" s="30" t="s">
        <v>27</v>
      </c>
      <c r="C31" s="43">
        <f t="shared" si="0"/>
        <v>0</v>
      </c>
      <c r="D31" s="43">
        <f t="shared" si="0"/>
        <v>0</v>
      </c>
      <c r="E31" s="43">
        <f>E32</f>
        <v>0</v>
      </c>
    </row>
    <row r="32" spans="1:5" ht="55.5" customHeight="1" hidden="1">
      <c r="A32" s="25" t="s">
        <v>29</v>
      </c>
      <c r="B32" s="30" t="s">
        <v>28</v>
      </c>
      <c r="C32" s="43">
        <f t="shared" si="0"/>
        <v>0</v>
      </c>
      <c r="D32" s="43">
        <f t="shared" si="0"/>
        <v>0</v>
      </c>
      <c r="E32" s="43">
        <f>E33</f>
        <v>0</v>
      </c>
    </row>
    <row r="33" spans="1:6" ht="75.75" customHeight="1" hidden="1">
      <c r="A33" s="22" t="s">
        <v>13</v>
      </c>
      <c r="B33" s="31" t="s">
        <v>51</v>
      </c>
      <c r="C33" s="43">
        <v>0</v>
      </c>
      <c r="D33" s="43">
        <v>0</v>
      </c>
      <c r="E33" s="43">
        <v>0</v>
      </c>
      <c r="F33" s="6" t="s">
        <v>49</v>
      </c>
    </row>
    <row r="34" spans="1:5" ht="37.5">
      <c r="A34" s="19" t="s">
        <v>14</v>
      </c>
      <c r="B34" s="32" t="s">
        <v>19</v>
      </c>
      <c r="C34" s="42">
        <f>C37</f>
        <v>150</v>
      </c>
      <c r="D34" s="42">
        <f>D37</f>
        <v>260</v>
      </c>
      <c r="E34" s="42">
        <f>E37</f>
        <v>260</v>
      </c>
    </row>
    <row r="35" spans="1:5" ht="18.75">
      <c r="A35" s="22" t="s">
        <v>31</v>
      </c>
      <c r="B35" s="31" t="s">
        <v>30</v>
      </c>
      <c r="C35" s="43">
        <f aca="true" t="shared" si="1" ref="C35:E36">C36</f>
        <v>150</v>
      </c>
      <c r="D35" s="43">
        <f t="shared" si="1"/>
        <v>260</v>
      </c>
      <c r="E35" s="43">
        <f t="shared" si="1"/>
        <v>260</v>
      </c>
    </row>
    <row r="36" spans="1:5" ht="37.5">
      <c r="A36" s="22" t="s">
        <v>33</v>
      </c>
      <c r="B36" s="31" t="s">
        <v>32</v>
      </c>
      <c r="C36" s="43">
        <f t="shared" si="1"/>
        <v>150</v>
      </c>
      <c r="D36" s="43">
        <f t="shared" si="1"/>
        <v>260</v>
      </c>
      <c r="E36" s="43">
        <f t="shared" si="1"/>
        <v>260</v>
      </c>
    </row>
    <row r="37" spans="1:6" ht="37.5">
      <c r="A37" s="22" t="s">
        <v>20</v>
      </c>
      <c r="B37" s="31" t="s">
        <v>54</v>
      </c>
      <c r="C37" s="48">
        <v>150</v>
      </c>
      <c r="D37" s="43">
        <v>260</v>
      </c>
      <c r="E37" s="43">
        <v>260</v>
      </c>
      <c r="F37" s="6" t="s">
        <v>49</v>
      </c>
    </row>
    <row r="38" spans="1:6" ht="18.75">
      <c r="A38" s="19" t="s">
        <v>88</v>
      </c>
      <c r="B38" s="32" t="s">
        <v>87</v>
      </c>
      <c r="C38" s="42">
        <f aca="true" t="shared" si="2" ref="C38:E39">C39</f>
        <v>6</v>
      </c>
      <c r="D38" s="42">
        <f t="shared" si="2"/>
        <v>6</v>
      </c>
      <c r="E38" s="42">
        <f t="shared" si="2"/>
        <v>6</v>
      </c>
      <c r="F38" s="47"/>
    </row>
    <row r="39" spans="1:6" ht="37.5">
      <c r="A39" s="22" t="s">
        <v>90</v>
      </c>
      <c r="B39" s="31" t="s">
        <v>89</v>
      </c>
      <c r="C39" s="43">
        <f t="shared" si="2"/>
        <v>6</v>
      </c>
      <c r="D39" s="43">
        <f t="shared" si="2"/>
        <v>6</v>
      </c>
      <c r="E39" s="43">
        <f t="shared" si="2"/>
        <v>6</v>
      </c>
      <c r="F39" s="47"/>
    </row>
    <row r="40" spans="1:6" ht="37.5">
      <c r="A40" s="22" t="s">
        <v>92</v>
      </c>
      <c r="B40" s="31" t="s">
        <v>91</v>
      </c>
      <c r="C40" s="43">
        <v>6</v>
      </c>
      <c r="D40" s="43">
        <v>6</v>
      </c>
      <c r="E40" s="43">
        <v>6</v>
      </c>
      <c r="F40" s="47"/>
    </row>
    <row r="41" spans="1:5" ht="18.75" hidden="1">
      <c r="A41" s="19" t="s">
        <v>15</v>
      </c>
      <c r="B41" s="33" t="s">
        <v>16</v>
      </c>
      <c r="C41" s="42">
        <f aca="true" t="shared" si="3" ref="C41:E42">C42</f>
        <v>0</v>
      </c>
      <c r="D41" s="42">
        <f t="shared" si="3"/>
        <v>0</v>
      </c>
      <c r="E41" s="42">
        <f t="shared" si="3"/>
        <v>0</v>
      </c>
    </row>
    <row r="42" spans="1:5" ht="18.75" hidden="1">
      <c r="A42" s="22" t="s">
        <v>35</v>
      </c>
      <c r="B42" s="34" t="s">
        <v>34</v>
      </c>
      <c r="C42" s="43">
        <f t="shared" si="3"/>
        <v>0</v>
      </c>
      <c r="D42" s="43">
        <f t="shared" si="3"/>
        <v>0</v>
      </c>
      <c r="E42" s="43">
        <f t="shared" si="3"/>
        <v>0</v>
      </c>
    </row>
    <row r="43" spans="1:6" ht="18.75" hidden="1">
      <c r="A43" s="22" t="s">
        <v>36</v>
      </c>
      <c r="B43" s="34" t="s">
        <v>55</v>
      </c>
      <c r="C43" s="43"/>
      <c r="D43" s="43"/>
      <c r="E43" s="43"/>
      <c r="F43" s="6" t="s">
        <v>49</v>
      </c>
    </row>
    <row r="44" spans="1:5" ht="20.25" customHeight="1">
      <c r="A44" s="35" t="s">
        <v>40</v>
      </c>
      <c r="B44" s="21" t="s">
        <v>37</v>
      </c>
      <c r="C44" s="42">
        <f>C45</f>
        <v>3443</v>
      </c>
      <c r="D44" s="42">
        <f>D45</f>
        <v>2419</v>
      </c>
      <c r="E44" s="42">
        <f>E45</f>
        <v>2257</v>
      </c>
    </row>
    <row r="45" spans="1:5" s="5" customFormat="1" ht="37.5">
      <c r="A45" s="19" t="s">
        <v>93</v>
      </c>
      <c r="B45" s="21" t="s">
        <v>38</v>
      </c>
      <c r="C45" s="42">
        <f>C46+C49+C52</f>
        <v>3443</v>
      </c>
      <c r="D45" s="42">
        <f>D46+D49+D52</f>
        <v>2419</v>
      </c>
      <c r="E45" s="42">
        <f>E46+E49+E52</f>
        <v>2257</v>
      </c>
    </row>
    <row r="46" spans="1:5" s="5" customFormat="1" ht="26.25" customHeight="1">
      <c r="A46" s="19" t="s">
        <v>69</v>
      </c>
      <c r="B46" s="21" t="s">
        <v>84</v>
      </c>
      <c r="C46" s="42">
        <f aca="true" t="shared" si="4" ref="C46:E47">C47</f>
        <v>2501</v>
      </c>
      <c r="D46" s="42">
        <f t="shared" si="4"/>
        <v>2285</v>
      </c>
      <c r="E46" s="42">
        <f t="shared" si="4"/>
        <v>2118</v>
      </c>
    </row>
    <row r="47" spans="1:5" s="3" customFormat="1" ht="37.5">
      <c r="A47" s="36" t="s">
        <v>83</v>
      </c>
      <c r="B47" s="34" t="s">
        <v>82</v>
      </c>
      <c r="C47" s="44">
        <f t="shared" si="4"/>
        <v>2501</v>
      </c>
      <c r="D47" s="44">
        <f t="shared" si="4"/>
        <v>2285</v>
      </c>
      <c r="E47" s="44">
        <f t="shared" si="4"/>
        <v>2118</v>
      </c>
    </row>
    <row r="48" spans="1:6" s="3" customFormat="1" ht="37.5">
      <c r="A48" s="36" t="s">
        <v>80</v>
      </c>
      <c r="B48" s="34" t="s">
        <v>81</v>
      </c>
      <c r="C48" s="44">
        <v>2501</v>
      </c>
      <c r="D48" s="44">
        <v>2285</v>
      </c>
      <c r="E48" s="44">
        <v>2118</v>
      </c>
      <c r="F48" s="6" t="s">
        <v>49</v>
      </c>
    </row>
    <row r="49" spans="1:5" s="12" customFormat="1" ht="18.75">
      <c r="A49" s="37" t="s">
        <v>70</v>
      </c>
      <c r="B49" s="33" t="s">
        <v>39</v>
      </c>
      <c r="C49" s="45">
        <f aca="true" t="shared" si="5" ref="C49:E50">C50</f>
        <v>128</v>
      </c>
      <c r="D49" s="45">
        <f t="shared" si="5"/>
        <v>134</v>
      </c>
      <c r="E49" s="45">
        <f t="shared" si="5"/>
        <v>139</v>
      </c>
    </row>
    <row r="50" spans="1:5" s="3" customFormat="1" ht="37.5">
      <c r="A50" s="36" t="s">
        <v>71</v>
      </c>
      <c r="B50" s="34" t="s">
        <v>47</v>
      </c>
      <c r="C50" s="44">
        <f t="shared" si="5"/>
        <v>128</v>
      </c>
      <c r="D50" s="44">
        <f t="shared" si="5"/>
        <v>134</v>
      </c>
      <c r="E50" s="44">
        <v>139</v>
      </c>
    </row>
    <row r="51" spans="1:6" s="3" customFormat="1" ht="37.5">
      <c r="A51" s="36" t="s">
        <v>72</v>
      </c>
      <c r="B51" s="34" t="s">
        <v>53</v>
      </c>
      <c r="C51" s="44">
        <v>128</v>
      </c>
      <c r="D51" s="44">
        <v>134</v>
      </c>
      <c r="E51" s="44">
        <v>139</v>
      </c>
      <c r="F51" s="6" t="s">
        <v>49</v>
      </c>
    </row>
    <row r="52" spans="1:5" s="12" customFormat="1" ht="18.75">
      <c r="A52" s="38" t="s">
        <v>73</v>
      </c>
      <c r="B52" s="33" t="s">
        <v>41</v>
      </c>
      <c r="C52" s="45">
        <f>C53+C55</f>
        <v>814</v>
      </c>
      <c r="D52" s="45">
        <f>D53+D55</f>
        <v>0</v>
      </c>
      <c r="E52" s="45">
        <f>E53+E55</f>
        <v>0</v>
      </c>
    </row>
    <row r="53" spans="1:5" s="3" customFormat="1" ht="56.25">
      <c r="A53" s="39" t="s">
        <v>74</v>
      </c>
      <c r="B53" s="34" t="s">
        <v>66</v>
      </c>
      <c r="C53" s="44">
        <f>C54</f>
        <v>314</v>
      </c>
      <c r="D53" s="44">
        <f>D54</f>
        <v>0</v>
      </c>
      <c r="E53" s="44">
        <f>E54</f>
        <v>0</v>
      </c>
    </row>
    <row r="54" spans="1:6" s="12" customFormat="1" ht="56.25">
      <c r="A54" s="39" t="s">
        <v>75</v>
      </c>
      <c r="B54" s="50" t="s">
        <v>67</v>
      </c>
      <c r="C54" s="44">
        <v>314</v>
      </c>
      <c r="D54" s="44">
        <v>0</v>
      </c>
      <c r="E54" s="44">
        <v>0</v>
      </c>
      <c r="F54" s="6" t="s">
        <v>49</v>
      </c>
    </row>
    <row r="55" spans="1:5" s="3" customFormat="1" ht="24.75" customHeight="1">
      <c r="A55" s="39" t="s">
        <v>76</v>
      </c>
      <c r="B55" s="34" t="s">
        <v>48</v>
      </c>
      <c r="C55" s="44">
        <f>SUM(C56:C56)</f>
        <v>500</v>
      </c>
      <c r="D55" s="44">
        <f>SUM(D56:D56)</f>
        <v>0</v>
      </c>
      <c r="E55" s="44">
        <f>SUM(E56:E56)</f>
        <v>0</v>
      </c>
    </row>
    <row r="56" spans="1:6" s="3" customFormat="1" ht="75">
      <c r="A56" s="39" t="s">
        <v>77</v>
      </c>
      <c r="B56" s="34" t="s">
        <v>68</v>
      </c>
      <c r="C56" s="44">
        <v>500</v>
      </c>
      <c r="D56" s="44">
        <v>0</v>
      </c>
      <c r="E56" s="44">
        <v>0</v>
      </c>
      <c r="F56" s="6" t="s">
        <v>49</v>
      </c>
    </row>
    <row r="58" spans="2:4" ht="25.5">
      <c r="B58" s="11" t="s">
        <v>0</v>
      </c>
      <c r="C58" s="11"/>
      <c r="D58" s="11"/>
    </row>
    <row r="59" spans="2:4" ht="25.5">
      <c r="B59" s="9"/>
      <c r="C59" s="9"/>
      <c r="D59" s="9"/>
    </row>
    <row r="60" spans="2:4" ht="78.75">
      <c r="B60" s="10" t="s">
        <v>78</v>
      </c>
      <c r="C60" s="10"/>
      <c r="D60" s="10"/>
    </row>
  </sheetData>
  <sheetProtection/>
  <mergeCells count="10">
    <mergeCell ref="F19:N19"/>
    <mergeCell ref="F18:N18"/>
    <mergeCell ref="A5:E5"/>
    <mergeCell ref="A6:E6"/>
    <mergeCell ref="A7:E7"/>
    <mergeCell ref="B1:E1"/>
    <mergeCell ref="B3:E3"/>
    <mergeCell ref="C9:E9"/>
    <mergeCell ref="C2:E2"/>
    <mergeCell ref="F17:K17"/>
  </mergeCells>
  <printOptions horizontalCentered="1"/>
  <pageMargins left="0.1968503937007874" right="0.1968503937007874" top="1.1811023622047245" bottom="0.1968503937007874" header="0.5118110236220472" footer="0.5118110236220472"/>
  <pageSetup fitToHeight="2" horizontalDpi="600" verticalDpi="600" orientation="landscape" paperSize="9" scale="64" r:id="rId2"/>
  <rowBreaks count="2" manualBreakCount="2">
    <brk id="24" max="4" man="1"/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2022-12-20T09:07:14Z</cp:lastPrinted>
  <dcterms:created xsi:type="dcterms:W3CDTF">2012-10-29T03:32:59Z</dcterms:created>
  <dcterms:modified xsi:type="dcterms:W3CDTF">2022-12-26T10:09:40Z</dcterms:modified>
  <cp:category/>
  <cp:version/>
  <cp:contentType/>
  <cp:contentStatus/>
</cp:coreProperties>
</file>